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<sst xmlns="http://schemas.openxmlformats.org/spreadsheetml/2006/main" count="153" uniqueCount="87">
  <si>
    <t xml:space="preserve">Limita numărului de unităţi pentru instituţiile şi organizaţiile </t>
  </si>
  <si>
    <t>Denumirea institutiei</t>
  </si>
  <si>
    <t>Numărul de unitaţi pe anul 2012</t>
  </si>
  <si>
    <t>Componenta de bază</t>
  </si>
  <si>
    <t>Mijloace speciale</t>
  </si>
  <si>
    <t>Institutul Societăţii Informaţionale, de profil</t>
  </si>
  <si>
    <t>Universitatea Tehnică a Moldovei</t>
  </si>
  <si>
    <t>Institutul de Tehnică Agricolă “Mecagro”, de profil</t>
  </si>
  <si>
    <t xml:space="preserve">Statia de Piscicultura </t>
  </si>
  <si>
    <t>Total grupa 7.03</t>
  </si>
  <si>
    <t>Universitatea de Stat de Medicină şi Farmacie „N. Testemiţanu”, de profil</t>
  </si>
  <si>
    <t>Bibleoteca Stiintifica Centrala A.Lupan</t>
  </si>
  <si>
    <t xml:space="preserve">Centru de instruire universitar, postuniversiar si perfectionare </t>
  </si>
  <si>
    <t>Bibleoteca Stiitifica Centrala de Stat "Testemitanu"</t>
  </si>
  <si>
    <t xml:space="preserve">Bibleoteca Stiintifica a Institutului de Economie, Finate si Statistica </t>
  </si>
  <si>
    <t xml:space="preserve">Agentia pentru Inovare si Transfer Tehnologic </t>
  </si>
  <si>
    <t>Centru Proiecte Internationale</t>
  </si>
  <si>
    <t>Universitatea de Stat din Moldova</t>
  </si>
  <si>
    <t>Învăţămînt A.Ş.M.</t>
  </si>
  <si>
    <t>06</t>
  </si>
  <si>
    <t>Universitatea A.Ş.M.</t>
  </si>
  <si>
    <t>84</t>
  </si>
  <si>
    <t>62</t>
  </si>
  <si>
    <t>inclusiv:</t>
  </si>
  <si>
    <t>Grupa principală</t>
  </si>
  <si>
    <t>Total grupa 7.01, 7.02</t>
  </si>
  <si>
    <t>07</t>
  </si>
  <si>
    <t>Liceul A.Ş.M.</t>
  </si>
  <si>
    <t xml:space="preserve">Total </t>
  </si>
  <si>
    <t>Total ştiinţă şi inovare</t>
  </si>
  <si>
    <t>Alte organizaţii şi secţii</t>
  </si>
  <si>
    <t xml:space="preserve"> Grupa 10</t>
  </si>
  <si>
    <t>Subsecţia  de  Ştiinţe Agricole</t>
  </si>
  <si>
    <t>Subsecţia  Ştiinţe Medicale</t>
  </si>
  <si>
    <t>Secţia de Ştiinţe Socio-umaniste</t>
  </si>
  <si>
    <t>Consiliul Suprem pentru Ştiinţă şi Dezvoltare Tehnologică al A.Ş.M.</t>
  </si>
  <si>
    <t>Sectiile de stiinte, Filiala şi Secţia Media A.Ş.M.</t>
  </si>
  <si>
    <t>Sectiile de deservire a instalaţiilor ingineresti A.Ş.M.</t>
  </si>
  <si>
    <t>Consiliul Consultativ de Expertiza A.Ş.M.</t>
  </si>
  <si>
    <t>Institutul de Matematică şi Informatică, instituţional</t>
  </si>
  <si>
    <t>Institutul de Economie, Finanţe şi Statistică, instituţional</t>
  </si>
  <si>
    <t>Institutul de Fizică Aplicată, instituţional</t>
  </si>
  <si>
    <t>Institutul de Inginerie Electronică şi Nanotehnologii "D. Ghiţu", instituţional</t>
  </si>
  <si>
    <t>Institutul de Geologie şi Seismologie, instituţional</t>
  </si>
  <si>
    <t>Institutul de Energetică, instituţional</t>
  </si>
  <si>
    <t>Institutul de Chimie, instituţional</t>
  </si>
  <si>
    <t>Institutul de Genetică şi Fiziologie a Plantelor, instituţional</t>
  </si>
  <si>
    <t>Institutul de Fiziologie şi Sanocreatologie, instituţional</t>
  </si>
  <si>
    <t>Institutul de Zoologie, instituţional</t>
  </si>
  <si>
    <t>Institutul de Microbiologie şi Biotehnologie, instituţional</t>
  </si>
  <si>
    <t>Institutul de Ecologie şi Geografie, instituţional</t>
  </si>
  <si>
    <t>Grădina Botanică (Institut), instituţional</t>
  </si>
  <si>
    <t>Universitatea A.S.M, instituţional</t>
  </si>
  <si>
    <t>Institutul de Protecţie a Plantelor şi Agricultură Ecologică, instituţional</t>
  </si>
  <si>
    <t>Institutul Patrimoniului Cultural, instituţional</t>
  </si>
  <si>
    <t>Institutul de Filologie, instituţional</t>
  </si>
  <si>
    <t>Institutul de Integrare Europeana şi Ştiinţe Politice, instituţional</t>
  </si>
  <si>
    <t>Institutul de Istorie, Stat şi Drept, instituţional</t>
  </si>
  <si>
    <t>Institutul de Ştiinţe ale Educaţiei, instituţional</t>
  </si>
  <si>
    <t>Institutul de Studii Enciclopedice, instituţional</t>
  </si>
  <si>
    <t>Universitatea de Stat din Tiraspol, de profil</t>
  </si>
  <si>
    <t>Academia de Studii Economice din Moldova, de profil</t>
  </si>
  <si>
    <t>Universitatea Tehnică a Moldovei, de profil</t>
  </si>
  <si>
    <t>Institutul de Pedologie, Agrochimie şi Protecţie a solului „Nicolae Dimo”, de profil</t>
  </si>
  <si>
    <t>Institutul de Fitotehnie "Porumbeni", de profil</t>
  </si>
  <si>
    <t>Institutul de Cercetări pentru Culturile de Câmp "Selecţia", de profil</t>
  </si>
  <si>
    <t>Institutul Ştiinţifico-Practic de Hoticultură şi Tehnologii Alementare, de profil</t>
  </si>
  <si>
    <t>Universitatea Agrară de Stat din Moldova, de profil</t>
  </si>
  <si>
    <t>Institutul Ştiinţifico-Practic de Biotehnologii în Zootehnie şi Medicină Veterinară, de profil</t>
  </si>
  <si>
    <t>Centrul Naţional de Management în Sănătate, de profil</t>
  </si>
  <si>
    <t>Centrul Naţional de Sănătate a Reproducerii şi Genetică Medicală, de profil</t>
  </si>
  <si>
    <t xml:space="preserve">Centrul Naţional de Sănătate Publică, de profil </t>
  </si>
  <si>
    <t xml:space="preserve">Universitatea de Stat din Moldova, de profil </t>
  </si>
  <si>
    <t>Universitatea de Stat din Bălţi „A. Russo”, de profil</t>
  </si>
  <si>
    <t>Universitatea Pedagogică de Stat „Ion Creangă”, de profil</t>
  </si>
  <si>
    <t>Universitatea de Stat de Educaţie Fizică şi Sport, de profil</t>
  </si>
  <si>
    <t>Total învăţămînt A.Ş.M.</t>
  </si>
  <si>
    <t>Şef Direcţie politică economică şi finanţe</t>
  </si>
  <si>
    <t>Vitalie BOIAN</t>
  </si>
  <si>
    <t>Centrul pentru finantarea Cercetarii Fundamentale si Aplicative</t>
  </si>
  <si>
    <t>din sfera ştiinţei şi inovării (componenta de bază şi mijloace speciale) pe anul 2013</t>
  </si>
  <si>
    <t>Limitele de unităţi de personal pe anul 2013</t>
  </si>
  <si>
    <t>Anexa nr.4</t>
  </si>
  <si>
    <t>Muzeul Naţional de Arheologie şi Istorie a Moldovei cu filialele sale, de profil</t>
  </si>
  <si>
    <t>Muzeul Naţional de Etnografie şi Istorie Naturală cu filialele sale, de profil</t>
  </si>
  <si>
    <t>Secţia de Ştiinţe Exacte şi Economice</t>
  </si>
  <si>
    <t>Secţia de Ştiinţe Naturale şi ale Vieţii</t>
  </si>
</sst>
</file>

<file path=xl/styles.xml><?xml version="1.0" encoding="utf-8"?>
<styleSheet xmlns="http://schemas.openxmlformats.org/spreadsheetml/2006/main">
  <numFmts count="16">
    <numFmt numFmtId="5" formatCode="#,##0&quot;L&quot;;\-#,##0&quot;L&quot;"/>
    <numFmt numFmtId="6" formatCode="#,##0&quot;L&quot;;[Red]\-#,##0&quot;L&quot;"/>
    <numFmt numFmtId="7" formatCode="#,##0.00&quot;L&quot;;\-#,##0.00&quot;L&quot;"/>
    <numFmt numFmtId="8" formatCode="#,##0.00&quot;L&quot;;[Red]\-#,##0.00&quot;L&quot;"/>
    <numFmt numFmtId="42" formatCode="_-* #,##0&quot;L&quot;_-;\-* #,##0&quot;L&quot;_-;_-* &quot;-&quot;&quot;L&quot;_-;_-@_-"/>
    <numFmt numFmtId="41" formatCode="_-* #,##0_L_-;\-* #,##0_L_-;_-* &quot;-&quot;_L_-;_-@_-"/>
    <numFmt numFmtId="44" formatCode="_-* #,##0.00&quot;L&quot;_-;\-* #,##0.00&quot;L&quot;_-;_-* &quot;-&quot;??&quot;L&quot;_-;_-@_-"/>
    <numFmt numFmtId="43" formatCode="_-* #,##0.00_L_-;\-* #,##0.00_L_-;_-* &quot;-&quot;??_L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5"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9"/>
      <name val="Times New Roman"/>
      <family val="1"/>
    </font>
    <font>
      <b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medium"/>
      <right/>
      <top style="thin"/>
      <bottom>
        <color indexed="63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/>
      <bottom/>
    </border>
    <border>
      <left style="medium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4" borderId="0" applyNumberFormat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11" fillId="3" borderId="0" applyNumberFormat="0" applyBorder="0" applyAlignment="0" applyProtection="0"/>
    <xf numFmtId="0" fontId="12" fillId="20" borderId="3" applyNumberFormat="0" applyAlignment="0" applyProtection="0"/>
    <xf numFmtId="0" fontId="13" fillId="7" borderId="1" applyNumberFormat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24" borderId="16" xfId="0" applyFont="1" applyFill="1" applyBorder="1" applyAlignment="1">
      <alignment vertical="top"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24" borderId="18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2" fillId="25" borderId="17" xfId="0" applyFont="1" applyFill="1" applyBorder="1" applyAlignment="1">
      <alignment/>
    </xf>
    <xf numFmtId="0" fontId="2" fillId="24" borderId="17" xfId="0" applyFont="1" applyFill="1" applyBorder="1" applyAlignment="1">
      <alignment/>
    </xf>
    <xf numFmtId="49" fontId="4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20" xfId="0" applyFont="1" applyFill="1" applyBorder="1" applyAlignment="1">
      <alignment horizontal="left" vertical="top" wrapText="1"/>
    </xf>
    <xf numFmtId="0" fontId="1" fillId="24" borderId="25" xfId="0" applyFont="1" applyFill="1" applyBorder="1" applyAlignment="1">
      <alignment vertical="top" wrapText="1"/>
    </xf>
    <xf numFmtId="0" fontId="23" fillId="24" borderId="0" xfId="0" applyFont="1" applyFill="1" applyAlignment="1">
      <alignment/>
    </xf>
    <xf numFmtId="49" fontId="1" fillId="0" borderId="21" xfId="58" applyNumberFormat="1" applyFont="1" applyFill="1" applyBorder="1" applyAlignment="1">
      <alignment vertical="top" wrapText="1"/>
      <protection/>
    </xf>
    <xf numFmtId="49" fontId="1" fillId="0" borderId="17" xfId="0" applyNumberFormat="1" applyFont="1" applyBorder="1" applyAlignment="1">
      <alignment horizontal="center"/>
    </xf>
    <xf numFmtId="0" fontId="1" fillId="0" borderId="26" xfId="58" applyFont="1" applyFill="1" applyBorder="1" applyAlignment="1">
      <alignment vertical="top" wrapText="1"/>
      <protection/>
    </xf>
    <xf numFmtId="4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1" fillId="24" borderId="30" xfId="0" applyFont="1" applyFill="1" applyBorder="1" applyAlignment="1">
      <alignment horizontal="center"/>
    </xf>
    <xf numFmtId="0" fontId="1" fillId="24" borderId="31" xfId="0" applyFont="1" applyFill="1" applyBorder="1" applyAlignment="1">
      <alignment horizontal="center"/>
    </xf>
    <xf numFmtId="0" fontId="3" fillId="24" borderId="32" xfId="0" applyFont="1" applyFill="1" applyBorder="1" applyAlignment="1">
      <alignment horizontal="center"/>
    </xf>
    <xf numFmtId="0" fontId="1" fillId="24" borderId="33" xfId="0" applyFont="1" applyFill="1" applyBorder="1" applyAlignment="1">
      <alignment horizontal="center"/>
    </xf>
    <xf numFmtId="0" fontId="1" fillId="24" borderId="34" xfId="0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4" fillId="0" borderId="35" xfId="0" applyFont="1" applyBorder="1" applyAlignment="1">
      <alignment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" fillId="24" borderId="36" xfId="0" applyFont="1" applyFill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0" fontId="2" fillId="0" borderId="35" xfId="0" applyFont="1" applyBorder="1" applyAlignment="1">
      <alignment/>
    </xf>
    <xf numFmtId="49" fontId="4" fillId="0" borderId="3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1" fillId="0" borderId="22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4" fillId="0" borderId="29" xfId="0" applyFont="1" applyBorder="1" applyAlignment="1">
      <alignment horizontal="center"/>
    </xf>
    <xf numFmtId="0" fontId="3" fillId="24" borderId="34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49" fontId="4" fillId="0" borderId="19" xfId="0" applyNumberFormat="1" applyFont="1" applyBorder="1" applyAlignment="1">
      <alignment horizontal="left"/>
    </xf>
    <xf numFmtId="0" fontId="2" fillId="24" borderId="24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3" fillId="24" borderId="37" xfId="58" applyFont="1" applyFill="1" applyBorder="1" applyAlignment="1">
      <alignment vertical="top" wrapText="1"/>
      <protection/>
    </xf>
    <xf numFmtId="49" fontId="2" fillId="0" borderId="13" xfId="0" applyNumberFormat="1" applyFont="1" applyBorder="1" applyAlignment="1">
      <alignment horizontal="center"/>
    </xf>
    <xf numFmtId="0" fontId="2" fillId="8" borderId="23" xfId="0" applyFont="1" applyFill="1" applyBorder="1" applyAlignment="1">
      <alignment/>
    </xf>
    <xf numFmtId="0" fontId="2" fillId="8" borderId="35" xfId="0" applyFont="1" applyFill="1" applyBorder="1" applyAlignment="1">
      <alignment/>
    </xf>
    <xf numFmtId="0" fontId="3" fillId="0" borderId="19" xfId="0" applyFont="1" applyBorder="1" applyAlignment="1">
      <alignment horizontal="left"/>
    </xf>
    <xf numFmtId="0" fontId="4" fillId="24" borderId="13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/>
    </xf>
    <xf numFmtId="0" fontId="3" fillId="24" borderId="32" xfId="0" applyFont="1" applyFill="1" applyBorder="1" applyAlignment="1" quotePrefix="1">
      <alignment horizontal="center"/>
    </xf>
    <xf numFmtId="49" fontId="3" fillId="0" borderId="38" xfId="58" applyNumberFormat="1" applyFont="1" applyFill="1" applyBorder="1" applyAlignment="1">
      <alignment vertical="top" wrapText="1"/>
      <protection/>
    </xf>
    <xf numFmtId="49" fontId="3" fillId="0" borderId="39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3" fillId="24" borderId="40" xfId="0" applyFont="1" applyFill="1" applyBorder="1" applyAlignment="1">
      <alignment horizontal="center"/>
    </xf>
    <xf numFmtId="0" fontId="1" fillId="24" borderId="41" xfId="0" applyFont="1" applyFill="1" applyBorder="1" applyAlignment="1">
      <alignment horizontal="center"/>
    </xf>
    <xf numFmtId="0" fontId="3" fillId="0" borderId="19" xfId="0" applyFont="1" applyBorder="1" applyAlignment="1">
      <alignment horizontal="left" vertical="top" wrapText="1"/>
    </xf>
    <xf numFmtId="0" fontId="1" fillId="0" borderId="42" xfId="0" applyFont="1" applyFill="1" applyBorder="1" applyAlignment="1">
      <alignment horizontal="left" vertical="top" wrapText="1"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4" fillId="0" borderId="4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24" borderId="48" xfId="0" applyFont="1" applyFill="1" applyBorder="1" applyAlignment="1">
      <alignment horizontal="center" vertical="center" wrapText="1"/>
    </xf>
    <xf numFmtId="0" fontId="4" fillId="24" borderId="34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Text avertisment" xfId="47"/>
    <cellStyle name="Text explicativ" xfId="48"/>
    <cellStyle name="Titlu" xfId="49"/>
    <cellStyle name="Titlu 1" xfId="50"/>
    <cellStyle name="Titlu 2" xfId="51"/>
    <cellStyle name="Titlu 3" xfId="52"/>
    <cellStyle name="Titlu 4" xfId="53"/>
    <cellStyle name="Total" xfId="54"/>
    <cellStyle name="Verificare celulă" xfId="55"/>
    <cellStyle name="Currency" xfId="56"/>
    <cellStyle name="Currency [0]" xfId="57"/>
    <cellStyle name="Обычный_Лист1" xfId="58"/>
    <cellStyle name="Percent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showZeros="0" tabSelected="1" zoomScalePageLayoutView="0" workbookViewId="0" topLeftCell="A1">
      <selection activeCell="G1" sqref="G1"/>
    </sheetView>
  </sheetViews>
  <sheetFormatPr defaultColWidth="7.8515625" defaultRowHeight="14.25" customHeight="1"/>
  <cols>
    <col min="1" max="1" width="63.140625" style="1" customWidth="1"/>
    <col min="2" max="2" width="7.421875" style="1" hidden="1" customWidth="1"/>
    <col min="3" max="3" width="7.7109375" style="1" hidden="1" customWidth="1"/>
    <col min="4" max="4" width="12.28125" style="1" customWidth="1"/>
    <col min="5" max="5" width="16.140625" style="1" customWidth="1"/>
    <col min="6" max="6" width="16.00390625" style="1" customWidth="1"/>
    <col min="7" max="7" width="21.7109375" style="1" customWidth="1"/>
    <col min="8" max="16384" width="7.8515625" style="1" customWidth="1"/>
  </cols>
  <sheetData>
    <row r="1" ht="12.75" customHeight="1">
      <c r="G1" s="101" t="s">
        <v>82</v>
      </c>
    </row>
    <row r="2" spans="1:7" ht="15.75" customHeight="1">
      <c r="A2" s="92" t="s">
        <v>0</v>
      </c>
      <c r="B2" s="92"/>
      <c r="C2" s="92"/>
      <c r="D2" s="92"/>
      <c r="E2" s="92"/>
      <c r="F2" s="92"/>
      <c r="G2" s="92"/>
    </row>
    <row r="3" spans="1:11" ht="15.75" customHeight="1">
      <c r="A3" s="92" t="s">
        <v>80</v>
      </c>
      <c r="B3" s="92"/>
      <c r="C3" s="92"/>
      <c r="D3" s="92"/>
      <c r="E3" s="92"/>
      <c r="F3" s="92"/>
      <c r="G3" s="92"/>
      <c r="H3" s="60"/>
      <c r="I3" s="60"/>
      <c r="J3" s="60"/>
      <c r="K3" s="60"/>
    </row>
    <row r="4" spans="7:11" ht="11.25" customHeight="1" thickBot="1">
      <c r="G4" s="28"/>
      <c r="H4" s="60"/>
      <c r="I4" s="60"/>
      <c r="J4" s="60"/>
      <c r="K4" s="60"/>
    </row>
    <row r="5" spans="1:11" ht="13.5" customHeight="1">
      <c r="A5" s="93" t="s">
        <v>1</v>
      </c>
      <c r="B5" s="2" t="s">
        <v>2</v>
      </c>
      <c r="C5" s="3"/>
      <c r="D5" s="96" t="s">
        <v>24</v>
      </c>
      <c r="E5" s="95" t="s">
        <v>23</v>
      </c>
      <c r="F5" s="96"/>
      <c r="G5" s="97" t="s">
        <v>81</v>
      </c>
      <c r="H5" s="60"/>
      <c r="I5" s="60"/>
      <c r="J5" s="60"/>
      <c r="K5" s="60"/>
    </row>
    <row r="6" spans="1:11" ht="10.5" customHeight="1">
      <c r="A6" s="94"/>
      <c r="B6" s="4"/>
      <c r="C6" s="5"/>
      <c r="D6" s="99"/>
      <c r="E6" s="90" t="s">
        <v>3</v>
      </c>
      <c r="F6" s="91" t="s">
        <v>4</v>
      </c>
      <c r="G6" s="98"/>
      <c r="H6" s="60"/>
      <c r="I6" s="60"/>
      <c r="J6" s="60"/>
      <c r="K6" s="60"/>
    </row>
    <row r="7" spans="1:11" ht="19.5" customHeight="1" thickBot="1">
      <c r="A7" s="94"/>
      <c r="B7" s="4"/>
      <c r="C7" s="5"/>
      <c r="D7" s="100"/>
      <c r="E7" s="90"/>
      <c r="F7" s="91"/>
      <c r="G7" s="98"/>
      <c r="H7" s="60"/>
      <c r="I7" s="60"/>
      <c r="J7" s="60"/>
      <c r="K7" s="60"/>
    </row>
    <row r="8" spans="1:11" ht="18" customHeight="1" thickBot="1">
      <c r="A8" s="48" t="s">
        <v>28</v>
      </c>
      <c r="B8" s="49"/>
      <c r="C8" s="49"/>
      <c r="D8" s="49"/>
      <c r="E8" s="50">
        <f>E9+E77</f>
        <v>3684</v>
      </c>
      <c r="F8" s="50">
        <f>F9+F78</f>
        <v>200</v>
      </c>
      <c r="G8" s="51">
        <f>F8+E8</f>
        <v>3884</v>
      </c>
      <c r="H8" s="60"/>
      <c r="I8" s="60"/>
      <c r="J8" s="60"/>
      <c r="K8" s="60"/>
    </row>
    <row r="9" spans="1:11" ht="18.75" customHeight="1" thickBot="1">
      <c r="A9" s="52" t="s">
        <v>29</v>
      </c>
      <c r="B9" s="53">
        <f>SUM(B12:B58)</f>
        <v>1027.6</v>
      </c>
      <c r="C9" s="53">
        <f>SUM(C12:C58)</f>
        <v>2242.15</v>
      </c>
      <c r="D9" s="53"/>
      <c r="E9" s="53">
        <f>E11+E22+E31+E41+E46+E63+E74</f>
        <v>3626</v>
      </c>
      <c r="F9" s="53">
        <f>F11+F22+F31+F41+F46+F63+F74</f>
        <v>200</v>
      </c>
      <c r="G9" s="43">
        <f>E9+F9</f>
        <v>3826</v>
      </c>
      <c r="H9" s="60"/>
      <c r="I9" s="60"/>
      <c r="J9" s="60"/>
      <c r="K9" s="60"/>
    </row>
    <row r="10" spans="1:11" ht="18" customHeight="1" hidden="1" thickBot="1">
      <c r="A10" s="63" t="s">
        <v>25</v>
      </c>
      <c r="B10" s="61"/>
      <c r="C10" s="61"/>
      <c r="D10" s="61"/>
      <c r="E10" s="61">
        <f>SUM(E12:E58)</f>
        <v>5808.75</v>
      </c>
      <c r="F10" s="61">
        <f>SUM(F12:F58)</f>
        <v>315</v>
      </c>
      <c r="G10" s="62">
        <f aca="true" t="shared" si="0" ref="G10:G74">E10+F10</f>
        <v>6123.75</v>
      </c>
      <c r="H10" s="60"/>
      <c r="I10" s="60"/>
      <c r="J10" s="60"/>
      <c r="K10" s="60"/>
    </row>
    <row r="11" spans="1:11" ht="18" customHeight="1" thickBot="1">
      <c r="A11" s="73" t="s">
        <v>85</v>
      </c>
      <c r="B11" s="53"/>
      <c r="C11" s="53"/>
      <c r="D11" s="53"/>
      <c r="E11" s="53">
        <f>SUM(E12:E21)</f>
        <v>731.75</v>
      </c>
      <c r="F11" s="53">
        <f>SUM(F12:F21)</f>
        <v>21</v>
      </c>
      <c r="G11" s="43">
        <f>SUM(G12:G21)</f>
        <v>752.75</v>
      </c>
      <c r="H11" s="60"/>
      <c r="I11" s="60"/>
      <c r="J11" s="60"/>
      <c r="K11" s="60"/>
    </row>
    <row r="12" spans="1:11" ht="17.25" customHeight="1">
      <c r="A12" s="27" t="s">
        <v>39</v>
      </c>
      <c r="B12" s="7">
        <v>32.8</v>
      </c>
      <c r="C12" s="7">
        <v>50.2</v>
      </c>
      <c r="D12" s="46" t="s">
        <v>26</v>
      </c>
      <c r="E12" s="8">
        <f aca="true" t="shared" si="1" ref="E12:E58">B12+C12</f>
        <v>83</v>
      </c>
      <c r="F12" s="9"/>
      <c r="G12" s="41">
        <f t="shared" si="0"/>
        <v>83</v>
      </c>
      <c r="H12" s="60"/>
      <c r="I12" s="60"/>
      <c r="J12" s="60"/>
      <c r="K12" s="60"/>
    </row>
    <row r="13" spans="1:11" ht="17.25" customHeight="1">
      <c r="A13" s="10" t="s">
        <v>40</v>
      </c>
      <c r="B13" s="11">
        <v>25</v>
      </c>
      <c r="C13" s="11">
        <v>98.25</v>
      </c>
      <c r="D13" s="46" t="s">
        <v>26</v>
      </c>
      <c r="E13" s="12">
        <f t="shared" si="1"/>
        <v>123.25</v>
      </c>
      <c r="F13" s="13"/>
      <c r="G13" s="42">
        <f t="shared" si="0"/>
        <v>123.25</v>
      </c>
      <c r="H13" s="60"/>
      <c r="I13" s="60"/>
      <c r="J13" s="60"/>
      <c r="K13" s="60"/>
    </row>
    <row r="14" spans="1:11" ht="17.25" customHeight="1">
      <c r="A14" s="10" t="s">
        <v>60</v>
      </c>
      <c r="B14" s="11"/>
      <c r="C14" s="11"/>
      <c r="D14" s="46" t="s">
        <v>26</v>
      </c>
      <c r="E14" s="12">
        <f t="shared" si="1"/>
        <v>0</v>
      </c>
      <c r="F14" s="13"/>
      <c r="G14" s="42">
        <f t="shared" si="0"/>
        <v>0</v>
      </c>
      <c r="H14" s="60"/>
      <c r="I14" s="60"/>
      <c r="J14" s="60"/>
      <c r="K14" s="60"/>
    </row>
    <row r="15" spans="1:11" ht="17.25" customHeight="1">
      <c r="A15" s="10" t="s">
        <v>61</v>
      </c>
      <c r="B15" s="11"/>
      <c r="C15" s="11"/>
      <c r="D15" s="46" t="s">
        <v>26</v>
      </c>
      <c r="E15" s="12">
        <f t="shared" si="1"/>
        <v>0</v>
      </c>
      <c r="F15" s="13"/>
      <c r="G15" s="42">
        <f t="shared" si="0"/>
        <v>0</v>
      </c>
      <c r="H15" s="60"/>
      <c r="I15" s="60"/>
      <c r="J15" s="60"/>
      <c r="K15" s="60"/>
    </row>
    <row r="16" spans="1:11" ht="17.25" customHeight="1" hidden="1">
      <c r="A16" s="10" t="s">
        <v>5</v>
      </c>
      <c r="B16" s="11"/>
      <c r="C16" s="11"/>
      <c r="D16" s="46" t="s">
        <v>26</v>
      </c>
      <c r="E16" s="12">
        <f t="shared" si="1"/>
        <v>0</v>
      </c>
      <c r="F16" s="13"/>
      <c r="G16" s="42">
        <f t="shared" si="0"/>
        <v>0</v>
      </c>
      <c r="H16" s="60"/>
      <c r="I16" s="60"/>
      <c r="J16" s="60"/>
      <c r="K16" s="60"/>
    </row>
    <row r="17" spans="1:11" ht="17.25" customHeight="1">
      <c r="A17" s="10" t="s">
        <v>41</v>
      </c>
      <c r="B17" s="11">
        <v>39.25</v>
      </c>
      <c r="C17" s="11">
        <v>181.75</v>
      </c>
      <c r="D17" s="46" t="s">
        <v>26</v>
      </c>
      <c r="E17" s="14">
        <f t="shared" si="1"/>
        <v>221</v>
      </c>
      <c r="F17" s="15"/>
      <c r="G17" s="42">
        <f t="shared" si="0"/>
        <v>221</v>
      </c>
      <c r="H17" s="60"/>
      <c r="I17" s="60"/>
      <c r="J17" s="60"/>
      <c r="K17" s="60"/>
    </row>
    <row r="18" spans="1:11" ht="33" customHeight="1">
      <c r="A18" s="10" t="s">
        <v>42</v>
      </c>
      <c r="B18" s="11">
        <v>38.5</v>
      </c>
      <c r="C18" s="11">
        <v>113.5</v>
      </c>
      <c r="D18" s="46" t="s">
        <v>26</v>
      </c>
      <c r="E18" s="14">
        <f t="shared" si="1"/>
        <v>152</v>
      </c>
      <c r="F18" s="15">
        <v>21</v>
      </c>
      <c r="G18" s="42">
        <f t="shared" si="0"/>
        <v>173</v>
      </c>
      <c r="H18" s="60"/>
      <c r="I18" s="60"/>
      <c r="J18" s="60"/>
      <c r="K18" s="60"/>
    </row>
    <row r="19" spans="1:11" ht="17.25" customHeight="1">
      <c r="A19" s="10" t="s">
        <v>43</v>
      </c>
      <c r="B19" s="11">
        <v>14</v>
      </c>
      <c r="C19" s="11">
        <v>74.5</v>
      </c>
      <c r="D19" s="46" t="s">
        <v>26</v>
      </c>
      <c r="E19" s="14">
        <f t="shared" si="1"/>
        <v>88.5</v>
      </c>
      <c r="F19" s="15"/>
      <c r="G19" s="42">
        <f t="shared" si="0"/>
        <v>88.5</v>
      </c>
      <c r="H19" s="60"/>
      <c r="I19" s="60"/>
      <c r="J19" s="60"/>
      <c r="K19" s="60"/>
    </row>
    <row r="20" spans="1:11" ht="17.25" customHeight="1">
      <c r="A20" s="10" t="s">
        <v>44</v>
      </c>
      <c r="B20" s="11">
        <v>19.25</v>
      </c>
      <c r="C20" s="11">
        <v>44.75</v>
      </c>
      <c r="D20" s="46" t="s">
        <v>26</v>
      </c>
      <c r="E20" s="14">
        <f t="shared" si="1"/>
        <v>64</v>
      </c>
      <c r="F20" s="15"/>
      <c r="G20" s="42">
        <f t="shared" si="0"/>
        <v>64</v>
      </c>
      <c r="H20" s="60"/>
      <c r="I20" s="60"/>
      <c r="J20" s="60"/>
      <c r="K20" s="60"/>
    </row>
    <row r="21" spans="1:11" ht="17.25" customHeight="1" thickBot="1">
      <c r="A21" s="54" t="s">
        <v>62</v>
      </c>
      <c r="B21" s="22"/>
      <c r="C21" s="22"/>
      <c r="D21" s="47" t="s">
        <v>26</v>
      </c>
      <c r="E21" s="65">
        <f>B21+C21</f>
        <v>0</v>
      </c>
      <c r="F21" s="66"/>
      <c r="G21" s="44">
        <f t="shared" si="0"/>
        <v>0</v>
      </c>
      <c r="H21" s="60"/>
      <c r="I21" s="60"/>
      <c r="J21" s="60"/>
      <c r="K21" s="60"/>
    </row>
    <row r="22" spans="1:11" ht="17.25" customHeight="1" thickBot="1">
      <c r="A22" s="69" t="s">
        <v>86</v>
      </c>
      <c r="B22" s="56"/>
      <c r="C22" s="56"/>
      <c r="D22" s="70"/>
      <c r="E22" s="74">
        <f>SUM(E23:E30)</f>
        <v>1095</v>
      </c>
      <c r="F22" s="74">
        <f>SUM(F23:F30)</f>
        <v>12.5</v>
      </c>
      <c r="G22" s="43">
        <f t="shared" si="0"/>
        <v>1107.5</v>
      </c>
      <c r="H22" s="60"/>
      <c r="I22" s="60"/>
      <c r="J22" s="60"/>
      <c r="K22" s="60"/>
    </row>
    <row r="23" spans="1:11" ht="17.25" customHeight="1">
      <c r="A23" s="27" t="s">
        <v>45</v>
      </c>
      <c r="B23" s="7">
        <v>49.5</v>
      </c>
      <c r="C23" s="7">
        <v>110.5</v>
      </c>
      <c r="D23" s="46" t="s">
        <v>26</v>
      </c>
      <c r="E23" s="67">
        <f t="shared" si="1"/>
        <v>160</v>
      </c>
      <c r="F23" s="68">
        <v>11.5</v>
      </c>
      <c r="G23" s="41">
        <f t="shared" si="0"/>
        <v>171.5</v>
      </c>
      <c r="H23" s="60"/>
      <c r="I23" s="60"/>
      <c r="J23" s="60"/>
      <c r="K23" s="60"/>
    </row>
    <row r="24" spans="1:11" ht="17.25" customHeight="1">
      <c r="A24" s="10" t="s">
        <v>46</v>
      </c>
      <c r="B24" s="11">
        <v>136.8</v>
      </c>
      <c r="C24" s="11">
        <v>167.2</v>
      </c>
      <c r="D24" s="46" t="s">
        <v>26</v>
      </c>
      <c r="E24" s="14">
        <f t="shared" si="1"/>
        <v>304</v>
      </c>
      <c r="F24" s="15">
        <v>1</v>
      </c>
      <c r="G24" s="42">
        <f t="shared" si="0"/>
        <v>305</v>
      </c>
      <c r="H24" s="60"/>
      <c r="I24" s="60"/>
      <c r="J24" s="60"/>
      <c r="K24" s="60"/>
    </row>
    <row r="25" spans="1:11" ht="17.25" customHeight="1">
      <c r="A25" s="10" t="s">
        <v>47</v>
      </c>
      <c r="B25" s="11">
        <v>59</v>
      </c>
      <c r="C25" s="11">
        <v>30</v>
      </c>
      <c r="D25" s="46" t="s">
        <v>26</v>
      </c>
      <c r="E25" s="14">
        <f t="shared" si="1"/>
        <v>89</v>
      </c>
      <c r="F25" s="15"/>
      <c r="G25" s="42">
        <f t="shared" si="0"/>
        <v>89</v>
      </c>
      <c r="H25" s="60"/>
      <c r="I25" s="60"/>
      <c r="J25" s="60"/>
      <c r="K25" s="60"/>
    </row>
    <row r="26" spans="1:11" ht="17.25" customHeight="1">
      <c r="A26" s="10" t="s">
        <v>48</v>
      </c>
      <c r="B26" s="11">
        <v>58</v>
      </c>
      <c r="C26" s="11">
        <v>84</v>
      </c>
      <c r="D26" s="46" t="s">
        <v>26</v>
      </c>
      <c r="E26" s="14">
        <f t="shared" si="1"/>
        <v>142</v>
      </c>
      <c r="F26" s="15"/>
      <c r="G26" s="42">
        <f t="shared" si="0"/>
        <v>142</v>
      </c>
      <c r="H26" s="60"/>
      <c r="I26" s="60"/>
      <c r="J26" s="60"/>
      <c r="K26" s="60"/>
    </row>
    <row r="27" spans="1:11" ht="17.25" customHeight="1">
      <c r="A27" s="10" t="s">
        <v>49</v>
      </c>
      <c r="B27" s="11">
        <v>33</v>
      </c>
      <c r="C27" s="11">
        <v>63</v>
      </c>
      <c r="D27" s="46" t="s">
        <v>26</v>
      </c>
      <c r="E27" s="14">
        <f t="shared" si="1"/>
        <v>96</v>
      </c>
      <c r="F27" s="15"/>
      <c r="G27" s="42">
        <f t="shared" si="0"/>
        <v>96</v>
      </c>
      <c r="H27" s="60"/>
      <c r="I27" s="60"/>
      <c r="J27" s="60"/>
      <c r="K27" s="60"/>
    </row>
    <row r="28" spans="1:11" ht="17.25" customHeight="1">
      <c r="A28" s="10" t="s">
        <v>50</v>
      </c>
      <c r="B28" s="11">
        <v>55</v>
      </c>
      <c r="C28" s="11">
        <v>103</v>
      </c>
      <c r="D28" s="46" t="s">
        <v>26</v>
      </c>
      <c r="E28" s="14">
        <f t="shared" si="1"/>
        <v>158</v>
      </c>
      <c r="F28" s="15"/>
      <c r="G28" s="42">
        <f t="shared" si="0"/>
        <v>158</v>
      </c>
      <c r="H28" s="60"/>
      <c r="I28" s="60"/>
      <c r="J28" s="60"/>
      <c r="K28" s="60"/>
    </row>
    <row r="29" spans="1:11" ht="17.25" customHeight="1">
      <c r="A29" s="10" t="s">
        <v>51</v>
      </c>
      <c r="B29" s="11">
        <v>50</v>
      </c>
      <c r="C29" s="11">
        <v>96</v>
      </c>
      <c r="D29" s="46" t="s">
        <v>26</v>
      </c>
      <c r="E29" s="14">
        <f t="shared" si="1"/>
        <v>146</v>
      </c>
      <c r="F29" s="15"/>
      <c r="G29" s="42">
        <f t="shared" si="0"/>
        <v>146</v>
      </c>
      <c r="H29" s="60"/>
      <c r="I29" s="60"/>
      <c r="J29" s="60"/>
      <c r="K29" s="60"/>
    </row>
    <row r="30" spans="1:11" ht="17.25" customHeight="1" thickBot="1">
      <c r="A30" s="54" t="s">
        <v>52</v>
      </c>
      <c r="B30" s="71"/>
      <c r="C30" s="22"/>
      <c r="D30" s="47" t="s">
        <v>26</v>
      </c>
      <c r="E30" s="65">
        <f t="shared" si="1"/>
        <v>0</v>
      </c>
      <c r="F30" s="66"/>
      <c r="G30" s="44">
        <f t="shared" si="0"/>
        <v>0</v>
      </c>
      <c r="H30" s="60"/>
      <c r="I30" s="60"/>
      <c r="J30" s="60"/>
      <c r="K30" s="60"/>
    </row>
    <row r="31" spans="1:11" ht="17.25" customHeight="1" thickBot="1">
      <c r="A31" s="69" t="s">
        <v>32</v>
      </c>
      <c r="B31" s="72"/>
      <c r="C31" s="56"/>
      <c r="D31" s="70"/>
      <c r="E31" s="74">
        <f>SUM(E32:E39)</f>
        <v>802.25</v>
      </c>
      <c r="F31" s="74">
        <f>SUM(F32:F39)</f>
        <v>129</v>
      </c>
      <c r="G31" s="43">
        <f t="shared" si="0"/>
        <v>931.25</v>
      </c>
      <c r="H31" s="60"/>
      <c r="I31" s="60"/>
      <c r="J31" s="60"/>
      <c r="K31" s="60"/>
    </row>
    <row r="32" spans="1:11" ht="17.25" customHeight="1">
      <c r="A32" s="27" t="s">
        <v>53</v>
      </c>
      <c r="B32" s="7">
        <v>54</v>
      </c>
      <c r="C32" s="7">
        <v>86</v>
      </c>
      <c r="D32" s="46" t="s">
        <v>26</v>
      </c>
      <c r="E32" s="67">
        <f t="shared" si="1"/>
        <v>140</v>
      </c>
      <c r="F32" s="68"/>
      <c r="G32" s="41">
        <f t="shared" si="0"/>
        <v>140</v>
      </c>
      <c r="H32" s="60"/>
      <c r="I32" s="60"/>
      <c r="J32" s="60"/>
      <c r="K32" s="60"/>
    </row>
    <row r="33" spans="1:11" ht="30" customHeight="1">
      <c r="A33" s="10" t="s">
        <v>63</v>
      </c>
      <c r="B33" s="11"/>
      <c r="C33" s="11">
        <v>77</v>
      </c>
      <c r="D33" s="46" t="s">
        <v>26</v>
      </c>
      <c r="E33" s="14">
        <f t="shared" si="1"/>
        <v>77</v>
      </c>
      <c r="F33" s="15">
        <v>18</v>
      </c>
      <c r="G33" s="42">
        <f t="shared" si="0"/>
        <v>95</v>
      </c>
      <c r="H33" s="60"/>
      <c r="I33" s="60"/>
      <c r="J33" s="60"/>
      <c r="K33" s="60"/>
    </row>
    <row r="34" spans="1:11" ht="17.25" customHeight="1" hidden="1">
      <c r="A34" s="10" t="s">
        <v>7</v>
      </c>
      <c r="B34" s="11"/>
      <c r="C34" s="11"/>
      <c r="D34" s="46" t="s">
        <v>26</v>
      </c>
      <c r="E34" s="14">
        <f t="shared" si="1"/>
        <v>0</v>
      </c>
      <c r="F34" s="15"/>
      <c r="G34" s="42">
        <f t="shared" si="0"/>
        <v>0</v>
      </c>
      <c r="H34" s="60"/>
      <c r="I34" s="60"/>
      <c r="J34" s="60"/>
      <c r="K34" s="60"/>
    </row>
    <row r="35" spans="1:11" ht="17.25" customHeight="1">
      <c r="A35" s="10" t="s">
        <v>65</v>
      </c>
      <c r="B35" s="11"/>
      <c r="C35" s="16">
        <v>113.25</v>
      </c>
      <c r="D35" s="46" t="s">
        <v>26</v>
      </c>
      <c r="E35" s="14">
        <f t="shared" si="1"/>
        <v>113.25</v>
      </c>
      <c r="F35" s="15">
        <v>96</v>
      </c>
      <c r="G35" s="42">
        <f t="shared" si="0"/>
        <v>209.25</v>
      </c>
      <c r="H35" s="60"/>
      <c r="I35" s="60"/>
      <c r="J35" s="60"/>
      <c r="K35" s="60"/>
    </row>
    <row r="36" spans="1:11" ht="17.25" customHeight="1">
      <c r="A36" s="10" t="s">
        <v>64</v>
      </c>
      <c r="B36" s="11"/>
      <c r="C36" s="11">
        <v>110</v>
      </c>
      <c r="D36" s="46" t="s">
        <v>26</v>
      </c>
      <c r="E36" s="14">
        <f t="shared" si="1"/>
        <v>110</v>
      </c>
      <c r="F36" s="15">
        <v>15</v>
      </c>
      <c r="G36" s="42">
        <f t="shared" si="0"/>
        <v>125</v>
      </c>
      <c r="H36" s="60"/>
      <c r="I36" s="60"/>
      <c r="J36" s="60"/>
      <c r="K36" s="60"/>
    </row>
    <row r="37" spans="1:11" ht="30.75" customHeight="1">
      <c r="A37" s="10" t="s">
        <v>66</v>
      </c>
      <c r="B37" s="11"/>
      <c r="C37" s="17">
        <v>289</v>
      </c>
      <c r="D37" s="46" t="s">
        <v>26</v>
      </c>
      <c r="E37" s="14">
        <f t="shared" si="1"/>
        <v>289</v>
      </c>
      <c r="F37" s="15"/>
      <c r="G37" s="42">
        <f t="shared" si="0"/>
        <v>289</v>
      </c>
      <c r="H37" s="60"/>
      <c r="I37" s="60"/>
      <c r="J37" s="60"/>
      <c r="K37" s="60"/>
    </row>
    <row r="38" spans="1:11" ht="17.25" customHeight="1">
      <c r="A38" s="10" t="s">
        <v>67</v>
      </c>
      <c r="B38" s="11"/>
      <c r="C38" s="11"/>
      <c r="D38" s="46" t="s">
        <v>26</v>
      </c>
      <c r="E38" s="14">
        <f t="shared" si="1"/>
        <v>0</v>
      </c>
      <c r="F38" s="15"/>
      <c r="G38" s="42">
        <f t="shared" si="0"/>
        <v>0</v>
      </c>
      <c r="H38" s="60"/>
      <c r="I38" s="60"/>
      <c r="J38" s="60"/>
      <c r="K38" s="60"/>
    </row>
    <row r="39" spans="1:11" ht="30.75" customHeight="1" thickBot="1">
      <c r="A39" s="10" t="s">
        <v>68</v>
      </c>
      <c r="B39" s="11"/>
      <c r="C39" s="11">
        <v>73</v>
      </c>
      <c r="D39" s="46" t="s">
        <v>26</v>
      </c>
      <c r="E39" s="14">
        <f t="shared" si="1"/>
        <v>73</v>
      </c>
      <c r="F39" s="15"/>
      <c r="G39" s="42">
        <f t="shared" si="0"/>
        <v>73</v>
      </c>
      <c r="H39" s="60"/>
      <c r="I39" s="60"/>
      <c r="J39" s="60"/>
      <c r="K39" s="60"/>
    </row>
    <row r="40" spans="1:11" ht="17.25" customHeight="1" hidden="1">
      <c r="A40" s="54" t="s">
        <v>8</v>
      </c>
      <c r="B40" s="22"/>
      <c r="C40" s="22"/>
      <c r="D40" s="47" t="s">
        <v>26</v>
      </c>
      <c r="E40" s="65">
        <f t="shared" si="1"/>
        <v>0</v>
      </c>
      <c r="F40" s="66"/>
      <c r="G40" s="44">
        <f t="shared" si="0"/>
        <v>0</v>
      </c>
      <c r="H40" s="60"/>
      <c r="I40" s="60"/>
      <c r="J40" s="60"/>
      <c r="K40" s="60"/>
    </row>
    <row r="41" spans="1:11" ht="17.25" customHeight="1" thickBot="1">
      <c r="A41" s="69" t="s">
        <v>33</v>
      </c>
      <c r="B41" s="56"/>
      <c r="C41" s="56"/>
      <c r="D41" s="70"/>
      <c r="E41" s="74">
        <f>SUM(E42:E45)</f>
        <v>131.75</v>
      </c>
      <c r="F41" s="75"/>
      <c r="G41" s="43">
        <f t="shared" si="0"/>
        <v>131.75</v>
      </c>
      <c r="H41" s="60"/>
      <c r="I41" s="60"/>
      <c r="J41" s="60"/>
      <c r="K41" s="60"/>
    </row>
    <row r="42" spans="1:11" ht="29.25" customHeight="1">
      <c r="A42" s="27" t="s">
        <v>10</v>
      </c>
      <c r="B42" s="7"/>
      <c r="C42" s="7"/>
      <c r="D42" s="46" t="s">
        <v>26</v>
      </c>
      <c r="E42" s="67">
        <f>B42+C42</f>
        <v>0</v>
      </c>
      <c r="F42" s="68"/>
      <c r="G42" s="41">
        <f t="shared" si="0"/>
        <v>0</v>
      </c>
      <c r="H42" s="60"/>
      <c r="I42" s="60"/>
      <c r="J42" s="60"/>
      <c r="K42" s="60"/>
    </row>
    <row r="43" spans="1:11" ht="17.25" customHeight="1">
      <c r="A43" s="10" t="s">
        <v>69</v>
      </c>
      <c r="B43" s="11"/>
      <c r="C43" s="11"/>
      <c r="D43" s="46" t="s">
        <v>26</v>
      </c>
      <c r="E43" s="14">
        <f t="shared" si="1"/>
        <v>0</v>
      </c>
      <c r="F43" s="15"/>
      <c r="G43" s="42">
        <f t="shared" si="0"/>
        <v>0</v>
      </c>
      <c r="H43" s="60"/>
      <c r="I43" s="60"/>
      <c r="J43" s="60"/>
      <c r="K43" s="60"/>
    </row>
    <row r="44" spans="1:11" ht="30.75" customHeight="1">
      <c r="A44" s="10" t="s">
        <v>70</v>
      </c>
      <c r="B44" s="11"/>
      <c r="C44" s="11">
        <v>21.75</v>
      </c>
      <c r="D44" s="46" t="s">
        <v>26</v>
      </c>
      <c r="E44" s="14">
        <f t="shared" si="1"/>
        <v>21.75</v>
      </c>
      <c r="F44" s="15"/>
      <c r="G44" s="42">
        <f t="shared" si="0"/>
        <v>21.75</v>
      </c>
      <c r="H44" s="60"/>
      <c r="I44" s="60"/>
      <c r="J44" s="60"/>
      <c r="K44" s="60"/>
    </row>
    <row r="45" spans="1:11" ht="17.25" customHeight="1" thickBot="1">
      <c r="A45" s="54" t="s">
        <v>71</v>
      </c>
      <c r="B45" s="22"/>
      <c r="C45" s="22">
        <v>110</v>
      </c>
      <c r="D45" s="47" t="s">
        <v>26</v>
      </c>
      <c r="E45" s="65">
        <f t="shared" si="1"/>
        <v>110</v>
      </c>
      <c r="F45" s="66"/>
      <c r="G45" s="44">
        <f t="shared" si="0"/>
        <v>110</v>
      </c>
      <c r="H45" s="60"/>
      <c r="I45" s="60"/>
      <c r="J45" s="60"/>
      <c r="K45" s="60"/>
    </row>
    <row r="46" spans="1:11" ht="17.25" customHeight="1" thickBot="1">
      <c r="A46" s="69" t="s">
        <v>34</v>
      </c>
      <c r="B46" s="56"/>
      <c r="C46" s="56"/>
      <c r="D46" s="70"/>
      <c r="E46" s="74">
        <f>SUM(E47:E58)</f>
        <v>509.5</v>
      </c>
      <c r="F46" s="74">
        <f>SUM(F47:F58)</f>
        <v>5.5</v>
      </c>
      <c r="G46" s="76">
        <f>F46+E46</f>
        <v>515</v>
      </c>
      <c r="H46" s="60"/>
      <c r="I46" s="60"/>
      <c r="J46" s="60"/>
      <c r="K46" s="60"/>
    </row>
    <row r="47" spans="1:11" ht="17.25" customHeight="1">
      <c r="A47" s="27" t="s">
        <v>54</v>
      </c>
      <c r="B47" s="7">
        <v>131</v>
      </c>
      <c r="C47" s="7"/>
      <c r="D47" s="46" t="s">
        <v>26</v>
      </c>
      <c r="E47" s="67">
        <f t="shared" si="1"/>
        <v>131</v>
      </c>
      <c r="F47" s="68"/>
      <c r="G47" s="41">
        <f t="shared" si="0"/>
        <v>131</v>
      </c>
      <c r="H47" s="60"/>
      <c r="I47" s="60"/>
      <c r="J47" s="60"/>
      <c r="K47" s="60"/>
    </row>
    <row r="48" spans="1:11" ht="17.25" customHeight="1">
      <c r="A48" s="10" t="s">
        <v>55</v>
      </c>
      <c r="B48" s="11">
        <v>72.5</v>
      </c>
      <c r="C48" s="11">
        <v>13.5</v>
      </c>
      <c r="D48" s="46" t="s">
        <v>26</v>
      </c>
      <c r="E48" s="14">
        <f t="shared" si="1"/>
        <v>86</v>
      </c>
      <c r="F48" s="15">
        <v>3.5</v>
      </c>
      <c r="G48" s="42">
        <f t="shared" si="0"/>
        <v>89.5</v>
      </c>
      <c r="H48" s="60"/>
      <c r="I48" s="60"/>
      <c r="J48" s="60"/>
      <c r="K48" s="60"/>
    </row>
    <row r="49" spans="1:11" ht="17.25" customHeight="1">
      <c r="A49" s="10" t="s">
        <v>56</v>
      </c>
      <c r="B49" s="11">
        <v>54.5</v>
      </c>
      <c r="C49" s="11">
        <v>11</v>
      </c>
      <c r="D49" s="46" t="s">
        <v>26</v>
      </c>
      <c r="E49" s="14">
        <f t="shared" si="1"/>
        <v>65.5</v>
      </c>
      <c r="F49" s="15"/>
      <c r="G49" s="42">
        <f t="shared" si="0"/>
        <v>65.5</v>
      </c>
      <c r="H49" s="60"/>
      <c r="I49" s="60"/>
      <c r="J49" s="60"/>
      <c r="K49" s="60"/>
    </row>
    <row r="50" spans="1:11" ht="17.25" customHeight="1">
      <c r="A50" s="10" t="s">
        <v>57</v>
      </c>
      <c r="B50" s="11">
        <v>70.5</v>
      </c>
      <c r="C50" s="11"/>
      <c r="D50" s="46" t="s">
        <v>26</v>
      </c>
      <c r="E50" s="14">
        <v>71</v>
      </c>
      <c r="F50" s="15"/>
      <c r="G50" s="42">
        <f t="shared" si="0"/>
        <v>71</v>
      </c>
      <c r="H50" s="60"/>
      <c r="I50" s="60"/>
      <c r="J50" s="60"/>
      <c r="K50" s="60"/>
    </row>
    <row r="51" spans="1:11" ht="17.25" customHeight="1">
      <c r="A51" s="10" t="s">
        <v>58</v>
      </c>
      <c r="B51" s="11"/>
      <c r="C51" s="11">
        <v>62</v>
      </c>
      <c r="D51" s="46" t="s">
        <v>26</v>
      </c>
      <c r="E51" s="14">
        <f t="shared" si="1"/>
        <v>62</v>
      </c>
      <c r="F51" s="15"/>
      <c r="G51" s="42">
        <f t="shared" si="0"/>
        <v>62</v>
      </c>
      <c r="H51" s="60"/>
      <c r="I51" s="60"/>
      <c r="J51" s="60"/>
      <c r="K51" s="60"/>
    </row>
    <row r="52" spans="1:11" ht="17.25" customHeight="1">
      <c r="A52" s="10" t="s">
        <v>72</v>
      </c>
      <c r="B52" s="11"/>
      <c r="C52" s="11"/>
      <c r="D52" s="46" t="s">
        <v>26</v>
      </c>
      <c r="E52" s="14">
        <f>B52+C52</f>
        <v>0</v>
      </c>
      <c r="F52" s="15"/>
      <c r="G52" s="42">
        <f t="shared" si="0"/>
        <v>0</v>
      </c>
      <c r="H52" s="60"/>
      <c r="I52" s="60"/>
      <c r="J52" s="60"/>
      <c r="K52" s="60"/>
    </row>
    <row r="53" spans="1:11" ht="17.25" customHeight="1">
      <c r="A53" s="10" t="s">
        <v>73</v>
      </c>
      <c r="B53" s="11"/>
      <c r="C53" s="11"/>
      <c r="D53" s="46" t="s">
        <v>26</v>
      </c>
      <c r="E53" s="14">
        <f t="shared" si="1"/>
        <v>0</v>
      </c>
      <c r="F53" s="15"/>
      <c r="G53" s="42">
        <f t="shared" si="0"/>
        <v>0</v>
      </c>
      <c r="H53" s="60"/>
      <c r="I53" s="60"/>
      <c r="J53" s="60"/>
      <c r="K53" s="60"/>
    </row>
    <row r="54" spans="1:11" ht="17.25" customHeight="1">
      <c r="A54" s="10" t="s">
        <v>74</v>
      </c>
      <c r="B54" s="11"/>
      <c r="C54" s="11"/>
      <c r="D54" s="46" t="s">
        <v>26</v>
      </c>
      <c r="E54" s="14">
        <f t="shared" si="1"/>
        <v>0</v>
      </c>
      <c r="F54" s="15">
        <v>2</v>
      </c>
      <c r="G54" s="42">
        <f t="shared" si="0"/>
        <v>2</v>
      </c>
      <c r="H54" s="60"/>
      <c r="I54" s="60"/>
      <c r="J54" s="60"/>
      <c r="K54" s="60"/>
    </row>
    <row r="55" spans="1:11" ht="17.25" customHeight="1">
      <c r="A55" s="10" t="s">
        <v>75</v>
      </c>
      <c r="B55" s="11"/>
      <c r="C55" s="11"/>
      <c r="D55" s="46" t="s">
        <v>26</v>
      </c>
      <c r="E55" s="12">
        <f t="shared" si="1"/>
        <v>0</v>
      </c>
      <c r="F55" s="13"/>
      <c r="G55" s="42">
        <f t="shared" si="0"/>
        <v>0</v>
      </c>
      <c r="H55" s="60"/>
      <c r="I55" s="60"/>
      <c r="J55" s="60"/>
      <c r="K55" s="60"/>
    </row>
    <row r="56" spans="1:11" ht="17.25" customHeight="1">
      <c r="A56" s="10" t="s">
        <v>59</v>
      </c>
      <c r="B56" s="11">
        <v>35</v>
      </c>
      <c r="C56" s="11"/>
      <c r="D56" s="46" t="s">
        <v>26</v>
      </c>
      <c r="E56" s="12">
        <f t="shared" si="1"/>
        <v>35</v>
      </c>
      <c r="F56" s="13"/>
      <c r="G56" s="42">
        <f t="shared" si="0"/>
        <v>35</v>
      </c>
      <c r="H56" s="60"/>
      <c r="I56" s="60"/>
      <c r="J56" s="60"/>
      <c r="K56" s="60"/>
    </row>
    <row r="57" spans="1:11" ht="30.75" customHeight="1">
      <c r="A57" s="10" t="s">
        <v>83</v>
      </c>
      <c r="B57" s="11"/>
      <c r="C57" s="11">
        <v>33</v>
      </c>
      <c r="D57" s="46" t="s">
        <v>26</v>
      </c>
      <c r="E57" s="12">
        <f t="shared" si="1"/>
        <v>33</v>
      </c>
      <c r="F57" s="13"/>
      <c r="G57" s="42">
        <f t="shared" si="0"/>
        <v>33</v>
      </c>
      <c r="H57" s="60"/>
      <c r="I57" s="60"/>
      <c r="J57" s="60"/>
      <c r="K57" s="60"/>
    </row>
    <row r="58" spans="1:11" ht="32.25" customHeight="1" thickBot="1">
      <c r="A58" s="54" t="s">
        <v>84</v>
      </c>
      <c r="B58" s="22"/>
      <c r="C58" s="22">
        <v>26</v>
      </c>
      <c r="D58" s="47" t="s">
        <v>26</v>
      </c>
      <c r="E58" s="23">
        <f t="shared" si="1"/>
        <v>26</v>
      </c>
      <c r="F58" s="24"/>
      <c r="G58" s="44">
        <f t="shared" si="0"/>
        <v>26</v>
      </c>
      <c r="H58" s="60"/>
      <c r="I58" s="60"/>
      <c r="J58" s="60"/>
      <c r="K58" s="60"/>
    </row>
    <row r="59" spans="1:11" ht="17.25" customHeight="1" hidden="1" thickBot="1">
      <c r="A59" s="18" t="s">
        <v>9</v>
      </c>
      <c r="B59" s="6">
        <f>SUM(B60:B62)</f>
        <v>0</v>
      </c>
      <c r="C59" s="6">
        <f>SUM(C60:C62)</f>
        <v>0</v>
      </c>
      <c r="D59" s="55" t="s">
        <v>26</v>
      </c>
      <c r="E59" s="6">
        <f>SUM(E60:E62)</f>
        <v>0</v>
      </c>
      <c r="F59" s="6"/>
      <c r="G59" s="43">
        <f t="shared" si="0"/>
        <v>0</v>
      </c>
      <c r="H59" s="60"/>
      <c r="I59" s="60"/>
      <c r="J59" s="60"/>
      <c r="K59" s="60"/>
    </row>
    <row r="60" spans="1:11" ht="17.25" customHeight="1" hidden="1">
      <c r="A60" s="19" t="s">
        <v>10</v>
      </c>
      <c r="B60" s="7"/>
      <c r="C60" s="7"/>
      <c r="D60" s="46" t="s">
        <v>26</v>
      </c>
      <c r="E60" s="8"/>
      <c r="F60" s="9"/>
      <c r="G60" s="41">
        <f t="shared" si="0"/>
        <v>0</v>
      </c>
      <c r="H60" s="60"/>
      <c r="I60" s="60"/>
      <c r="J60" s="60"/>
      <c r="K60" s="60"/>
    </row>
    <row r="61" spans="1:11" ht="17.25" customHeight="1" hidden="1">
      <c r="A61" s="20" t="s">
        <v>17</v>
      </c>
      <c r="B61" s="11"/>
      <c r="C61" s="11"/>
      <c r="D61" s="46" t="s">
        <v>26</v>
      </c>
      <c r="E61" s="12"/>
      <c r="F61" s="13"/>
      <c r="G61" s="42">
        <f t="shared" si="0"/>
        <v>0</v>
      </c>
      <c r="H61" s="60"/>
      <c r="I61" s="60"/>
      <c r="J61" s="60"/>
      <c r="K61" s="60"/>
    </row>
    <row r="62" spans="1:11" ht="17.25" customHeight="1" hidden="1" thickBot="1">
      <c r="A62" s="21" t="s">
        <v>6</v>
      </c>
      <c r="B62" s="22"/>
      <c r="C62" s="22"/>
      <c r="D62" s="47" t="s">
        <v>26</v>
      </c>
      <c r="E62" s="23"/>
      <c r="F62" s="24"/>
      <c r="G62" s="44">
        <f t="shared" si="0"/>
        <v>0</v>
      </c>
      <c r="H62" s="60"/>
      <c r="I62" s="60"/>
      <c r="J62" s="60"/>
      <c r="K62" s="60"/>
    </row>
    <row r="63" spans="1:11" ht="17.25" customHeight="1" thickBot="1">
      <c r="A63" s="64" t="s">
        <v>30</v>
      </c>
      <c r="B63" s="25">
        <f>SUM(B64:B73)</f>
        <v>0</v>
      </c>
      <c r="C63" s="25">
        <f>SUM(C64:C73)</f>
        <v>0</v>
      </c>
      <c r="D63" s="55" t="s">
        <v>26</v>
      </c>
      <c r="E63" s="6">
        <f>SUM(E64:E73)</f>
        <v>282.75</v>
      </c>
      <c r="F63" s="6"/>
      <c r="G63" s="43">
        <f t="shared" si="0"/>
        <v>282.75</v>
      </c>
      <c r="H63" s="60"/>
      <c r="I63" s="60"/>
      <c r="J63" s="60"/>
      <c r="K63" s="60"/>
    </row>
    <row r="64" spans="1:11" ht="17.25" customHeight="1">
      <c r="A64" s="26" t="s">
        <v>11</v>
      </c>
      <c r="B64" s="7"/>
      <c r="C64" s="7"/>
      <c r="D64" s="46" t="s">
        <v>26</v>
      </c>
      <c r="E64" s="8">
        <v>75</v>
      </c>
      <c r="F64" s="9"/>
      <c r="G64" s="41">
        <f t="shared" si="0"/>
        <v>75</v>
      </c>
      <c r="H64" s="60"/>
      <c r="I64" s="60"/>
      <c r="J64" s="60"/>
      <c r="K64" s="60"/>
    </row>
    <row r="65" spans="1:11" ht="16.5" customHeight="1" hidden="1">
      <c r="A65" s="20" t="s">
        <v>12</v>
      </c>
      <c r="B65" s="11"/>
      <c r="C65" s="11"/>
      <c r="D65" s="46" t="s">
        <v>26</v>
      </c>
      <c r="E65" s="12"/>
      <c r="F65" s="13"/>
      <c r="G65" s="42">
        <f t="shared" si="0"/>
        <v>0</v>
      </c>
      <c r="H65" s="60"/>
      <c r="I65" s="60"/>
      <c r="J65" s="60"/>
      <c r="K65" s="60"/>
    </row>
    <row r="66" spans="1:11" ht="17.25" customHeight="1">
      <c r="A66" s="20" t="s">
        <v>38</v>
      </c>
      <c r="B66" s="11"/>
      <c r="C66" s="11"/>
      <c r="D66" s="46" t="s">
        <v>26</v>
      </c>
      <c r="E66" s="12">
        <v>7</v>
      </c>
      <c r="F66" s="13"/>
      <c r="G66" s="42">
        <f t="shared" si="0"/>
        <v>7</v>
      </c>
      <c r="H66" s="60"/>
      <c r="I66" s="60"/>
      <c r="J66" s="60"/>
      <c r="K66" s="60"/>
    </row>
    <row r="67" spans="1:11" ht="17.25" customHeight="1">
      <c r="A67" s="20" t="s">
        <v>13</v>
      </c>
      <c r="B67" s="11"/>
      <c r="C67" s="11"/>
      <c r="D67" s="46" t="s">
        <v>26</v>
      </c>
      <c r="E67" s="12">
        <v>48</v>
      </c>
      <c r="F67" s="13"/>
      <c r="G67" s="42">
        <f t="shared" si="0"/>
        <v>48</v>
      </c>
      <c r="H67" s="60"/>
      <c r="I67" s="60"/>
      <c r="J67" s="60"/>
      <c r="K67" s="60"/>
    </row>
    <row r="68" spans="1:11" ht="18.75" customHeight="1">
      <c r="A68" s="20" t="s">
        <v>14</v>
      </c>
      <c r="B68" s="11"/>
      <c r="C68" s="11"/>
      <c r="D68" s="46" t="s">
        <v>26</v>
      </c>
      <c r="E68" s="12">
        <v>35</v>
      </c>
      <c r="F68" s="13"/>
      <c r="G68" s="42">
        <f t="shared" si="0"/>
        <v>35</v>
      </c>
      <c r="H68" s="60"/>
      <c r="I68" s="60"/>
      <c r="J68" s="60"/>
      <c r="K68" s="60"/>
    </row>
    <row r="69" spans="1:11" ht="17.25" customHeight="1">
      <c r="A69" s="20" t="s">
        <v>15</v>
      </c>
      <c r="B69" s="11"/>
      <c r="C69" s="11"/>
      <c r="D69" s="46" t="s">
        <v>26</v>
      </c>
      <c r="E69" s="12">
        <v>25.5</v>
      </c>
      <c r="F69" s="13"/>
      <c r="G69" s="42">
        <f t="shared" si="0"/>
        <v>25.5</v>
      </c>
      <c r="H69" s="60"/>
      <c r="I69" s="60"/>
      <c r="J69" s="60"/>
      <c r="K69" s="60"/>
    </row>
    <row r="70" spans="1:11" ht="17.25" customHeight="1">
      <c r="A70" s="20" t="s">
        <v>37</v>
      </c>
      <c r="B70" s="11"/>
      <c r="C70" s="11"/>
      <c r="D70" s="46" t="s">
        <v>26</v>
      </c>
      <c r="E70" s="12">
        <v>58.25</v>
      </c>
      <c r="F70" s="13"/>
      <c r="G70" s="42">
        <f t="shared" si="0"/>
        <v>58.25</v>
      </c>
      <c r="H70" s="60"/>
      <c r="I70" s="60"/>
      <c r="J70" s="60"/>
      <c r="K70" s="60"/>
    </row>
    <row r="71" spans="1:11" ht="17.25" customHeight="1">
      <c r="A71" s="85" t="s">
        <v>79</v>
      </c>
      <c r="B71" s="86"/>
      <c r="C71" s="86"/>
      <c r="D71" s="46" t="s">
        <v>26</v>
      </c>
      <c r="E71" s="87">
        <v>8</v>
      </c>
      <c r="F71" s="13"/>
      <c r="G71" s="42">
        <f t="shared" si="0"/>
        <v>8</v>
      </c>
      <c r="H71" s="60"/>
      <c r="I71" s="60"/>
      <c r="J71" s="60"/>
      <c r="K71" s="60"/>
    </row>
    <row r="72" spans="1:11" ht="17.25" customHeight="1">
      <c r="A72" s="21" t="s">
        <v>16</v>
      </c>
      <c r="B72" s="22"/>
      <c r="C72" s="22"/>
      <c r="D72" s="46" t="s">
        <v>26</v>
      </c>
      <c r="E72" s="23">
        <v>11</v>
      </c>
      <c r="F72" s="13"/>
      <c r="G72" s="42">
        <f t="shared" si="0"/>
        <v>11</v>
      </c>
      <c r="H72" s="60"/>
      <c r="I72" s="60"/>
      <c r="J72" s="60"/>
      <c r="K72" s="60"/>
    </row>
    <row r="73" spans="1:11" ht="17.25" customHeight="1" thickBot="1">
      <c r="A73" s="21" t="s">
        <v>36</v>
      </c>
      <c r="B73" s="22"/>
      <c r="C73" s="22"/>
      <c r="D73" s="47" t="s">
        <v>26</v>
      </c>
      <c r="E73" s="23">
        <v>15</v>
      </c>
      <c r="F73" s="24"/>
      <c r="G73" s="44">
        <f t="shared" si="0"/>
        <v>15</v>
      </c>
      <c r="H73" s="60"/>
      <c r="I73" s="60"/>
      <c r="J73" s="60"/>
      <c r="K73" s="60"/>
    </row>
    <row r="74" spans="1:11" ht="15.75" customHeight="1" thickBot="1">
      <c r="A74" s="64" t="s">
        <v>31</v>
      </c>
      <c r="B74" s="25">
        <f>B75</f>
        <v>0</v>
      </c>
      <c r="C74" s="25">
        <f>C75</f>
        <v>0</v>
      </c>
      <c r="D74" s="55" t="s">
        <v>26</v>
      </c>
      <c r="E74" s="6">
        <f>E75</f>
        <v>73</v>
      </c>
      <c r="F74" s="6">
        <f>F75</f>
        <v>32</v>
      </c>
      <c r="G74" s="43">
        <f t="shared" si="0"/>
        <v>105</v>
      </c>
      <c r="H74" s="60"/>
      <c r="I74" s="60"/>
      <c r="J74" s="60"/>
      <c r="K74" s="60"/>
    </row>
    <row r="75" spans="1:11" ht="17.25" customHeight="1" thickBot="1">
      <c r="A75" s="33" t="s">
        <v>35</v>
      </c>
      <c r="B75" s="34"/>
      <c r="C75" s="34"/>
      <c r="D75" s="47" t="s">
        <v>26</v>
      </c>
      <c r="E75" s="35">
        <v>73</v>
      </c>
      <c r="F75" s="36">
        <v>32</v>
      </c>
      <c r="G75" s="45">
        <f>E75+F75</f>
        <v>105</v>
      </c>
      <c r="H75" s="60"/>
      <c r="I75" s="60"/>
      <c r="J75" s="60"/>
      <c r="K75" s="60"/>
    </row>
    <row r="76" spans="1:11" ht="17.25" customHeight="1" hidden="1" thickBot="1">
      <c r="A76" s="59"/>
      <c r="B76" s="22"/>
      <c r="C76" s="22"/>
      <c r="D76" s="22"/>
      <c r="E76" s="24"/>
      <c r="F76" s="24"/>
      <c r="G76" s="44"/>
      <c r="H76" s="60"/>
      <c r="I76" s="60"/>
      <c r="J76" s="60"/>
      <c r="K76" s="60"/>
    </row>
    <row r="77" spans="1:11" ht="17.25" customHeight="1" thickBot="1">
      <c r="A77" s="84" t="s">
        <v>76</v>
      </c>
      <c r="B77" s="56"/>
      <c r="C77" s="56"/>
      <c r="D77" s="57" t="s">
        <v>19</v>
      </c>
      <c r="E77" s="53">
        <f>SUM(E79:E80)</f>
        <v>58</v>
      </c>
      <c r="F77" s="58"/>
      <c r="G77" s="43">
        <f>SUM(G79:G80)</f>
        <v>58</v>
      </c>
      <c r="H77" s="60"/>
      <c r="I77" s="60"/>
      <c r="J77" s="60"/>
      <c r="K77" s="60"/>
    </row>
    <row r="78" spans="1:11" ht="14.25" customHeight="1" hidden="1">
      <c r="A78" s="77" t="s">
        <v>18</v>
      </c>
      <c r="B78" s="78" t="s">
        <v>19</v>
      </c>
      <c r="C78" s="79">
        <f>C79+C80</f>
        <v>146</v>
      </c>
      <c r="D78" s="78" t="s">
        <v>19</v>
      </c>
      <c r="E78" s="80">
        <f>SUM(E79:E80)</f>
        <v>58</v>
      </c>
      <c r="F78" s="81"/>
      <c r="G78" s="82">
        <f>E78+F78</f>
        <v>58</v>
      </c>
      <c r="H78" s="60"/>
      <c r="I78" s="60"/>
      <c r="J78" s="60"/>
      <c r="K78" s="60"/>
    </row>
    <row r="79" spans="1:11" ht="14.25" customHeight="1">
      <c r="A79" s="29" t="s">
        <v>20</v>
      </c>
      <c r="B79" s="30" t="s">
        <v>19</v>
      </c>
      <c r="C79" s="37" t="s">
        <v>21</v>
      </c>
      <c r="D79" s="30" t="s">
        <v>19</v>
      </c>
      <c r="E79" s="13"/>
      <c r="F79" s="11"/>
      <c r="G79" s="42">
        <f>F79+E79</f>
        <v>0</v>
      </c>
      <c r="H79" s="60"/>
      <c r="I79" s="60"/>
      <c r="J79" s="60"/>
      <c r="K79" s="60"/>
    </row>
    <row r="80" spans="1:11" ht="14.25" customHeight="1" thickBot="1">
      <c r="A80" s="31" t="s">
        <v>27</v>
      </c>
      <c r="B80" s="32" t="s">
        <v>19</v>
      </c>
      <c r="C80" s="38" t="s">
        <v>22</v>
      </c>
      <c r="D80" s="32" t="s">
        <v>19</v>
      </c>
      <c r="E80" s="39">
        <v>58</v>
      </c>
      <c r="F80" s="40"/>
      <c r="G80" s="83">
        <f>F80+E80</f>
        <v>58</v>
      </c>
      <c r="H80" s="60"/>
      <c r="I80" s="60"/>
      <c r="J80" s="60"/>
      <c r="K80" s="60"/>
    </row>
    <row r="81" spans="8:11" ht="14.25" customHeight="1">
      <c r="H81" s="60"/>
      <c r="I81" s="60"/>
      <c r="J81" s="60"/>
      <c r="K81" s="60"/>
    </row>
    <row r="82" spans="8:11" ht="14.25" customHeight="1">
      <c r="H82" s="60"/>
      <c r="I82" s="60"/>
      <c r="J82" s="60"/>
      <c r="K82" s="60"/>
    </row>
    <row r="83" spans="8:11" ht="14.25" customHeight="1">
      <c r="H83" s="60"/>
      <c r="I83" s="60"/>
      <c r="J83" s="60"/>
      <c r="K83" s="60"/>
    </row>
    <row r="84" spans="1:7" ht="14.25" customHeight="1" hidden="1">
      <c r="A84" s="88" t="s">
        <v>77</v>
      </c>
      <c r="F84" s="89" t="s">
        <v>78</v>
      </c>
      <c r="G84" s="89"/>
    </row>
  </sheetData>
  <sheetProtection/>
  <mergeCells count="9">
    <mergeCell ref="F84:G84"/>
    <mergeCell ref="E6:E7"/>
    <mergeCell ref="F6:F7"/>
    <mergeCell ref="A2:G2"/>
    <mergeCell ref="A3:G3"/>
    <mergeCell ref="A5:A7"/>
    <mergeCell ref="E5:F5"/>
    <mergeCell ref="G5:G7"/>
    <mergeCell ref="D5:D7"/>
  </mergeCells>
  <printOptions/>
  <pageMargins left="0.62" right="0.15748031496062992" top="0.1968503937007874" bottom="0.22" header="0.1968503937007874" footer="0.2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2012-12-17T12:30:26Z</cp:lastPrinted>
  <dcterms:created xsi:type="dcterms:W3CDTF">2011-07-16T09:47:02Z</dcterms:created>
  <dcterms:modified xsi:type="dcterms:W3CDTF">2012-12-28T12:53:49Z</dcterms:modified>
  <cp:category/>
  <cp:version/>
  <cp:contentType/>
  <cp:contentStatus/>
</cp:coreProperties>
</file>